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ônia\Desktop\2018\PPGEBM\processo seletivo 3Q2018\"/>
    </mc:Choice>
  </mc:AlternateContent>
  <xr:revisionPtr revIDLastSave="0" documentId="8_{50590201-A63F-4E6B-B6E3-55E89FA68C04}" xr6:coauthVersionLast="31" xr6:coauthVersionMax="31" xr10:uidLastSave="{00000000-0000-0000-0000-000000000000}"/>
  <bookViews>
    <workbookView xWindow="0" yWindow="0" windowWidth="19200" windowHeight="7970" xr2:uid="{00000000-000D-0000-FFFF-FFFF00000000}"/>
  </bookViews>
  <sheets>
    <sheet name="EBM Pontuação CV" sheetId="2" r:id="rId1"/>
  </sheets>
  <definedNames>
    <definedName name="_xlnm.Print_Area" localSheetId="0">'EBM Pontuação CV'!$A$1:$D$40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11" i="2"/>
  <c r="D12" i="2"/>
  <c r="D13" i="2"/>
  <c r="D14" i="2"/>
  <c r="D15" i="2"/>
  <c r="D16" i="2"/>
  <c r="D20" i="2"/>
  <c r="D21" i="2"/>
  <c r="D22" i="2"/>
  <c r="D23" i="2"/>
  <c r="D24" i="2"/>
  <c r="D25" i="2"/>
  <c r="D26" i="2"/>
  <c r="D30" i="2"/>
  <c r="D31" i="2"/>
  <c r="D33" i="2"/>
  <c r="D34" i="2"/>
  <c r="D35" i="2"/>
  <c r="D36" i="2"/>
  <c r="D37" i="2"/>
  <c r="D32" i="2"/>
  <c r="D38" i="2"/>
  <c r="D40" i="2"/>
</calcChain>
</file>

<file path=xl/sharedStrings.xml><?xml version="1.0" encoding="utf-8"?>
<sst xmlns="http://schemas.openxmlformats.org/spreadsheetml/2006/main" count="74" uniqueCount="59">
  <si>
    <t>Quadro I: Formação Acadêmica (FAC)</t>
  </si>
  <si>
    <t>Peso 4,0 (Pontuação máxima: 10,0)</t>
  </si>
  <si>
    <t xml:space="preserve">Atividade </t>
  </si>
  <si>
    <t xml:space="preserve">QI.A. Iniciação Científica, Tecnológica, PET ou Extensão com bolsa Iniciação Científica, Tecnológica, PET ou Extensão sem bolsa </t>
  </si>
  <si>
    <t xml:space="preserve">QI.B. Curso de Aperfeiçoamento (mínimo de 240h) ou Curso de Especialização com monografia (mínimo de 360h) </t>
  </si>
  <si>
    <t xml:space="preserve">QI.C Residência com no mínimo 360h </t>
  </si>
  <si>
    <t xml:space="preserve">1,5 por semestre (máximo 9,0) </t>
  </si>
  <si>
    <t xml:space="preserve">1,0 por curso (máximo 2,0) </t>
  </si>
  <si>
    <t xml:space="preserve">1,5 (máximo 3,0) </t>
  </si>
  <si>
    <t xml:space="preserve">Quadro II: Atuação Profissional (AP) </t>
  </si>
  <si>
    <t xml:space="preserve">Peso 4,0 (Pontuação máxima: 10,0) </t>
  </si>
  <si>
    <t xml:space="preserve">QII.A. Estágio curricular na área de Engenharia Biomédica ou em áreas afins </t>
  </si>
  <si>
    <t xml:space="preserve">0,75 por semestre (máximo 4,5) </t>
  </si>
  <si>
    <t xml:space="preserve">QII.B. Atuação Profissional </t>
  </si>
  <si>
    <t>QII.C. Professor de terceiro grau</t>
  </si>
  <si>
    <t xml:space="preserve">1,0 por semestre (máximo 6,0) </t>
  </si>
  <si>
    <t xml:space="preserve">QII.D. Professor de segundo grau </t>
  </si>
  <si>
    <t xml:space="preserve">0,5 por semestre (máximo de 3,0) </t>
  </si>
  <si>
    <t xml:space="preserve">QII.E. Monitoria </t>
  </si>
  <si>
    <t xml:space="preserve">0,25 por disciplina (máximo 1,0) </t>
  </si>
  <si>
    <t xml:space="preserve">2,0 (máximo 6,0) </t>
  </si>
  <si>
    <t xml:space="preserve">3,0 (máximo 9,0) </t>
  </si>
  <si>
    <t xml:space="preserve">Quadro IV: Atividades de Extensão (AE) </t>
  </si>
  <si>
    <t xml:space="preserve">Peso 1,0 (Pontuação máxima: 10,0) </t>
  </si>
  <si>
    <t xml:space="preserve">0,25 (máximo 1,0) </t>
  </si>
  <si>
    <t xml:space="preserve">0,5 por curso (máximo 2,0) </t>
  </si>
  <si>
    <t xml:space="preserve">QIV.E. Participação em eventos na área ou em áreas afins </t>
  </si>
  <si>
    <t xml:space="preserve">QIV.F. Palestrante ou apresentação oral em eventos científicos e de extensão </t>
  </si>
  <si>
    <t xml:space="preserve">QIV.G. Professor de minicurso na área de Engenharia Biomédica ou áreas afins </t>
  </si>
  <si>
    <t xml:space="preserve">QIV.H. Comissão organizadora de eventos científicos ou de extensão </t>
  </si>
  <si>
    <t xml:space="preserve">1,0 por comissão (máximo 2,0) </t>
  </si>
  <si>
    <t>1,0 por curso (máximo 3,0)</t>
  </si>
  <si>
    <t>1,5 por curso (máximo 3,0)</t>
  </si>
  <si>
    <t>0,25 por evento (máximo 1,0)</t>
  </si>
  <si>
    <t>0,75 por evento (máximo 2,25)</t>
  </si>
  <si>
    <t>1,0 por participação (máximo 3,0)</t>
  </si>
  <si>
    <t xml:space="preserve">Quadro III: Produção Científica e Tecnológica na área nos últimos 5 anos (PCT) </t>
  </si>
  <si>
    <t>Total</t>
  </si>
  <si>
    <t>Pontos</t>
  </si>
  <si>
    <t>Critério de pontuação</t>
  </si>
  <si>
    <t>Subtotal Quadro IV</t>
  </si>
  <si>
    <t>Subtotal Quadro I</t>
  </si>
  <si>
    <t>Subtotal Quadro III</t>
  </si>
  <si>
    <t>Nota</t>
  </si>
  <si>
    <t>PGebm</t>
  </si>
  <si>
    <t xml:space="preserve">QIV.A. Participação em cursos nos últimos cinco anos na área de Engenharia Biomédica ou em áreas afins (&lt;16h) </t>
  </si>
  <si>
    <t>QIV.B. Participação em cursos nos últimos cinco anos na área de Engenharia Biomédica ou em áreas afins ou em disciplinas de pós-graduação (entre 16 e 80hs)</t>
  </si>
  <si>
    <t xml:space="preserve">QIV.C. Participação em cursos nos últimos cinco anos na área de Engenharia Biomédica ou em áreas afins (81h-119h) </t>
  </si>
  <si>
    <t xml:space="preserve">QIV.D. Participação em cursos nos últimos cinco anos na área de Engenharia Biomédica ou em áreas afins (&gt;=120h) </t>
  </si>
  <si>
    <t>Peso 5,0 (Pontuação máxima: 10,0)</t>
  </si>
  <si>
    <t>QIII.A. Resumo aceito em evento científico</t>
  </si>
  <si>
    <t xml:space="preserve">0,50 (máximo 2,0) </t>
  </si>
  <si>
    <t>QIII.B. Trabalho completo aceito em evento científico</t>
  </si>
  <si>
    <t xml:space="preserve">1,0 (máximo 4,0) </t>
  </si>
  <si>
    <t xml:space="preserve">QIII.C. Artigo completo publicado em periódico científico indexado </t>
  </si>
  <si>
    <t xml:space="preserve">QIII.D. Publicação de capítulos de livros ou livros com ISBN, por Editora com Conselho Editorial </t>
  </si>
  <si>
    <t xml:space="preserve">2,0 (máximo 8,0) </t>
  </si>
  <si>
    <t xml:space="preserve">QIII.E. Desenvolvimento de trabalho com Patente ou software registrado no INPI </t>
  </si>
  <si>
    <t xml:space="preserve">QIII.F. Prêmio Acadêmico de âmbito Nacional ou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</si>
</sst>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1"/>
      <color rgb="FF3F3F76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2"/>
      <color rgb="FF0070C0"/>
      <name val="Century Gothic"/>
      <family val="2"/>
      <scheme val="minor"/>
    </font>
    <font>
      <b/>
      <sz val="14"/>
      <color theme="1"/>
      <name val="Century Gothic"/>
      <family val="2"/>
      <scheme val="major"/>
    </font>
    <font>
      <sz val="11"/>
      <color theme="1"/>
      <name val="Century Gothic"/>
      <family val="2"/>
      <scheme val="major"/>
    </font>
    <font>
      <b/>
      <sz val="11"/>
      <color rgb="FFFA7D00"/>
      <name val="Century Gothic"/>
      <family val="2"/>
      <charset val="1"/>
    </font>
    <font>
      <sz val="11"/>
      <color rgb="FF000000"/>
      <name val="Century Gothic"/>
      <family val="2"/>
      <charset val="1"/>
    </font>
    <font>
      <sz val="10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2F2F2"/>
        <bgColor rgb="FFE4F8FD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auto="1"/>
      </right>
      <top/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14" fillId="7" borderId="1" applyProtection="0"/>
    <xf numFmtId="0" fontId="15" fillId="0" borderId="0"/>
  </cellStyleXfs>
  <cellXfs count="47">
    <xf numFmtId="0" fontId="0" fillId="0" borderId="0" xfId="0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3" borderId="11" xfId="3" applyFont="1" applyBorder="1" applyAlignment="1">
      <alignment wrapText="1"/>
    </xf>
    <xf numFmtId="0" fontId="1" fillId="3" borderId="1" xfId="3" applyFont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2" fontId="7" fillId="5" borderId="0" xfId="0" applyNumberFormat="1" applyFont="1" applyFill="1" applyBorder="1" applyAlignment="1">
      <alignment horizontal="center" wrapText="1"/>
    </xf>
    <xf numFmtId="2" fontId="7" fillId="5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3" borderId="1" xfId="3" applyFont="1" applyBorder="1" applyAlignment="1">
      <alignment wrapText="1"/>
    </xf>
    <xf numFmtId="0" fontId="5" fillId="6" borderId="9" xfId="2" applyFont="1" applyFill="1" applyBorder="1" applyAlignment="1">
      <alignment wrapText="1"/>
    </xf>
    <xf numFmtId="0" fontId="5" fillId="6" borderId="2" xfId="2" applyFont="1" applyFill="1" applyBorder="1" applyAlignment="1">
      <alignment wrapText="1"/>
    </xf>
    <xf numFmtId="0" fontId="5" fillId="6" borderId="2" xfId="2" applyFont="1" applyFill="1" applyBorder="1" applyAlignment="1">
      <alignment horizontal="center" wrapText="1"/>
    </xf>
    <xf numFmtId="0" fontId="5" fillId="6" borderId="10" xfId="2" applyFont="1" applyFill="1" applyBorder="1" applyAlignment="1">
      <alignment horizontal="center" wrapText="1"/>
    </xf>
    <xf numFmtId="2" fontId="6" fillId="5" borderId="0" xfId="0" applyNumberFormat="1" applyFont="1" applyFill="1" applyBorder="1" applyAlignment="1">
      <alignment horizontal="center" wrapText="1"/>
    </xf>
    <xf numFmtId="0" fontId="0" fillId="3" borderId="18" xfId="3" applyFont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2" fontId="7" fillId="5" borderId="16" xfId="0" applyNumberFormat="1" applyFont="1" applyFill="1" applyBorder="1" applyAlignment="1">
      <alignment horizontal="center" wrapText="1"/>
    </xf>
    <xf numFmtId="2" fontId="7" fillId="5" borderId="17" xfId="0" applyNumberFormat="1" applyFont="1" applyFill="1" applyBorder="1" applyAlignment="1">
      <alignment horizontal="center" wrapText="1"/>
    </xf>
    <xf numFmtId="2" fontId="6" fillId="3" borderId="12" xfId="3" applyNumberFormat="1" applyFont="1" applyBorder="1" applyAlignment="1">
      <alignment horizontal="center" wrapText="1"/>
    </xf>
    <xf numFmtId="2" fontId="11" fillId="4" borderId="1" xfId="3" applyNumberFormat="1" applyFont="1" applyFill="1" applyBorder="1" applyAlignment="1" applyProtection="1">
      <alignment horizontal="center" wrapText="1"/>
      <protection locked="0"/>
    </xf>
    <xf numFmtId="0" fontId="12" fillId="6" borderId="3" xfId="1" applyFont="1" applyFill="1" applyBorder="1"/>
    <xf numFmtId="0" fontId="9" fillId="6" borderId="4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2" fillId="6" borderId="15" xfId="1" applyFont="1" applyFill="1" applyBorder="1" applyAlignment="1">
      <alignment wrapText="1"/>
    </xf>
    <xf numFmtId="0" fontId="12" fillId="6" borderId="16" xfId="1" applyFont="1" applyFill="1" applyBorder="1" applyAlignment="1">
      <alignment wrapText="1"/>
    </xf>
    <xf numFmtId="0" fontId="12" fillId="6" borderId="16" xfId="1" applyFont="1" applyFill="1" applyBorder="1" applyAlignment="1">
      <alignment horizontal="center" wrapText="1"/>
    </xf>
    <xf numFmtId="2" fontId="12" fillId="6" borderId="17" xfId="1" applyNumberFormat="1" applyFont="1" applyFill="1" applyBorder="1" applyAlignment="1">
      <alignment horizontal="center" wrapText="1"/>
    </xf>
    <xf numFmtId="0" fontId="13" fillId="6" borderId="6" xfId="1" applyFont="1" applyFill="1" applyBorder="1"/>
    <xf numFmtId="0" fontId="1" fillId="6" borderId="7" xfId="0" applyFont="1" applyFill="1" applyBorder="1" applyAlignment="1">
      <alignment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0" fillId="3" borderId="11" xfId="3" applyFont="1" applyBorder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" fillId="3" borderId="1" xfId="3" applyFont="1" applyBorder="1" applyAlignment="1">
      <alignment vertical="center" wrapText="1"/>
    </xf>
    <xf numFmtId="2" fontId="11" fillId="4" borderId="1" xfId="3" applyNumberFormat="1" applyFont="1" applyFill="1" applyBorder="1" applyAlignment="1" applyProtection="1">
      <alignment horizontal="center" vertical="center" wrapText="1"/>
      <protection locked="0"/>
    </xf>
    <xf numFmtId="2" fontId="6" fillId="3" borderId="12" xfId="3" applyNumberFormat="1" applyFont="1" applyBorder="1" applyAlignment="1">
      <alignment horizontal="center" vertical="center" wrapText="1"/>
    </xf>
    <xf numFmtId="0" fontId="0" fillId="3" borderId="19" xfId="3" applyFont="1" applyBorder="1" applyAlignment="1">
      <alignment vertical="center" wrapText="1"/>
    </xf>
    <xf numFmtId="2" fontId="11" fillId="4" borderId="19" xfId="3" applyNumberFormat="1" applyFont="1" applyFill="1" applyBorder="1" applyAlignment="1" applyProtection="1">
      <alignment horizontal="center" vertical="center" wrapText="1"/>
      <protection locked="0"/>
    </xf>
    <xf numFmtId="2" fontId="6" fillId="3" borderId="20" xfId="3" applyNumberFormat="1" applyFont="1" applyBorder="1" applyAlignment="1">
      <alignment horizontal="center" vertical="center" wrapText="1"/>
    </xf>
  </cellXfs>
  <cellStyles count="6">
    <cellStyle name="Cálculo" xfId="3" builtinId="22"/>
    <cellStyle name="Entrada" xfId="2" builtinId="20"/>
    <cellStyle name="Normal" xfId="0" builtinId="0"/>
    <cellStyle name="Normal 2" xfId="5" xr:uid="{00000000-0005-0000-0000-000003000000}"/>
    <cellStyle name="Texto Explicativo 2" xfId="4" xr:uid="{00000000-0005-0000-0000-000004000000}"/>
    <cellStyle name="Título" xfId="1" builtinId="15"/>
  </cellStyles>
  <dxfs count="0"/>
  <tableStyles count="0" defaultTableStyle="TableStyleMedium2" defaultPivotStyle="PivotStyleLight16"/>
  <colors>
    <mruColors>
      <color rgb="FFFFB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tia">
  <a:themeElements>
    <a:clrScheme name="Fatia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Fatia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tia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C5" sqref="C5"/>
    </sheetView>
  </sheetViews>
  <sheetFormatPr defaultColWidth="8.83203125" defaultRowHeight="14" x14ac:dyDescent="0.3"/>
  <cols>
    <col min="1" max="1" width="64" style="2" customWidth="1"/>
    <col min="2" max="2" width="31.08203125" style="2" customWidth="1"/>
    <col min="3" max="4" width="10.5" style="1" customWidth="1"/>
    <col min="5" max="5" width="9" style="2" customWidth="1"/>
    <col min="6" max="16384" width="8.83203125" style="2"/>
  </cols>
  <sheetData>
    <row r="1" spans="1:11" s="11" customFormat="1" ht="19.5" x14ac:dyDescent="0.35">
      <c r="A1" s="25" t="s">
        <v>0</v>
      </c>
      <c r="B1" s="26"/>
      <c r="C1" s="27"/>
      <c r="D1" s="28"/>
      <c r="E1" s="40" t="s">
        <v>44</v>
      </c>
    </row>
    <row r="2" spans="1:11" x14ac:dyDescent="0.3">
      <c r="A2" s="34" t="s">
        <v>1</v>
      </c>
      <c r="B2" s="35"/>
      <c r="C2" s="36"/>
      <c r="D2" s="37"/>
      <c r="J2" s="39"/>
      <c r="K2" s="39"/>
    </row>
    <row r="3" spans="1:11" x14ac:dyDescent="0.3">
      <c r="A3" s="13" t="s">
        <v>2</v>
      </c>
      <c r="B3" s="14" t="s">
        <v>39</v>
      </c>
      <c r="C3" s="15" t="s">
        <v>38</v>
      </c>
      <c r="D3" s="16" t="s">
        <v>43</v>
      </c>
    </row>
    <row r="4" spans="1:11" ht="27" x14ac:dyDescent="0.25">
      <c r="A4" s="4" t="s">
        <v>3</v>
      </c>
      <c r="B4" s="41" t="s">
        <v>6</v>
      </c>
      <c r="C4" s="42">
        <v>0</v>
      </c>
      <c r="D4" s="43">
        <f>MIN(9,C4)</f>
        <v>0</v>
      </c>
    </row>
    <row r="5" spans="1:11" ht="27" x14ac:dyDescent="0.25">
      <c r="A5" s="4" t="s">
        <v>4</v>
      </c>
      <c r="B5" s="41" t="s">
        <v>7</v>
      </c>
      <c r="C5" s="42">
        <v>0</v>
      </c>
      <c r="D5" s="43">
        <f>MIN(2,C5)</f>
        <v>0</v>
      </c>
    </row>
    <row r="6" spans="1:11" ht="16" x14ac:dyDescent="0.25">
      <c r="A6" s="4" t="s">
        <v>5</v>
      </c>
      <c r="B6" s="41" t="s">
        <v>8</v>
      </c>
      <c r="C6" s="42">
        <v>0</v>
      </c>
      <c r="D6" s="43">
        <f>MIN(3,C6)</f>
        <v>0</v>
      </c>
    </row>
    <row r="7" spans="1:11" ht="16" x14ac:dyDescent="0.35">
      <c r="A7" s="6" t="s">
        <v>41</v>
      </c>
      <c r="B7" s="7"/>
      <c r="C7" s="17"/>
      <c r="D7" s="9">
        <f>MIN(10,SUM(D4:D6))</f>
        <v>0</v>
      </c>
    </row>
    <row r="8" spans="1:11" s="29" customFormat="1" ht="17.5" x14ac:dyDescent="0.35">
      <c r="A8" s="25" t="s">
        <v>9</v>
      </c>
      <c r="B8" s="26"/>
      <c r="C8" s="27"/>
      <c r="D8" s="28"/>
    </row>
    <row r="9" spans="1:11" x14ac:dyDescent="0.3">
      <c r="A9" s="34" t="s">
        <v>10</v>
      </c>
      <c r="B9" s="35"/>
      <c r="C9" s="36"/>
      <c r="D9" s="37"/>
    </row>
    <row r="10" spans="1:11" x14ac:dyDescent="0.3">
      <c r="A10" s="13" t="s">
        <v>2</v>
      </c>
      <c r="B10" s="14" t="s">
        <v>39</v>
      </c>
      <c r="C10" s="15" t="s">
        <v>38</v>
      </c>
      <c r="D10" s="16" t="s">
        <v>43</v>
      </c>
      <c r="G10" s="3"/>
    </row>
    <row r="11" spans="1:11" ht="28" x14ac:dyDescent="0.35">
      <c r="A11" s="4" t="s">
        <v>11</v>
      </c>
      <c r="B11" s="5" t="s">
        <v>12</v>
      </c>
      <c r="C11" s="24">
        <v>0</v>
      </c>
      <c r="D11" s="23">
        <f>MIN(4.5,C11)</f>
        <v>0</v>
      </c>
    </row>
    <row r="12" spans="1:11" ht="16.5" customHeight="1" x14ac:dyDescent="0.35">
      <c r="A12" s="4" t="s">
        <v>13</v>
      </c>
      <c r="B12" s="12" t="s">
        <v>15</v>
      </c>
      <c r="C12" s="24">
        <v>0</v>
      </c>
      <c r="D12" s="23">
        <f>MIN(6,C12)</f>
        <v>0</v>
      </c>
    </row>
    <row r="13" spans="1:11" ht="16" x14ac:dyDescent="0.35">
      <c r="A13" s="4" t="s">
        <v>14</v>
      </c>
      <c r="B13" s="5" t="s">
        <v>15</v>
      </c>
      <c r="C13" s="24">
        <v>0</v>
      </c>
      <c r="D13" s="23">
        <f>MIN(6,C13)</f>
        <v>0</v>
      </c>
    </row>
    <row r="14" spans="1:11" ht="16" x14ac:dyDescent="0.35">
      <c r="A14" s="4" t="s">
        <v>16</v>
      </c>
      <c r="B14" s="5" t="s">
        <v>17</v>
      </c>
      <c r="C14" s="24">
        <v>0</v>
      </c>
      <c r="D14" s="23">
        <f>MIN(3,C14)</f>
        <v>0</v>
      </c>
    </row>
    <row r="15" spans="1:11" ht="16" x14ac:dyDescent="0.35">
      <c r="A15" s="4" t="s">
        <v>18</v>
      </c>
      <c r="B15" s="5" t="s">
        <v>19</v>
      </c>
      <c r="C15" s="24">
        <v>0</v>
      </c>
      <c r="D15" s="23">
        <f>MIN(1,C15)</f>
        <v>0</v>
      </c>
    </row>
    <row r="16" spans="1:11" ht="15" x14ac:dyDescent="0.3">
      <c r="A16" s="6" t="s">
        <v>42</v>
      </c>
      <c r="B16" s="7"/>
      <c r="C16" s="8"/>
      <c r="D16" s="9">
        <f>MIN(10,SUM(D11:D15))</f>
        <v>0</v>
      </c>
    </row>
    <row r="17" spans="1:4" s="29" customFormat="1" ht="17.5" x14ac:dyDescent="0.35">
      <c r="A17" s="25" t="s">
        <v>36</v>
      </c>
      <c r="B17" s="26"/>
      <c r="C17" s="27"/>
      <c r="D17" s="28"/>
    </row>
    <row r="18" spans="1:4" x14ac:dyDescent="0.3">
      <c r="A18" s="34" t="s">
        <v>49</v>
      </c>
      <c r="B18" s="35"/>
      <c r="C18" s="36"/>
      <c r="D18" s="37"/>
    </row>
    <row r="19" spans="1:4" x14ac:dyDescent="0.3">
      <c r="A19" s="13" t="s">
        <v>2</v>
      </c>
      <c r="B19" s="14" t="s">
        <v>39</v>
      </c>
      <c r="C19" s="15" t="s">
        <v>38</v>
      </c>
      <c r="D19" s="16" t="s">
        <v>43</v>
      </c>
    </row>
    <row r="20" spans="1:4" ht="16" x14ac:dyDescent="0.35">
      <c r="A20" s="38" t="s">
        <v>50</v>
      </c>
      <c r="B20" s="12" t="s">
        <v>51</v>
      </c>
      <c r="C20" s="24">
        <v>0</v>
      </c>
      <c r="D20" s="23">
        <f>MIN(2,C20)</f>
        <v>0</v>
      </c>
    </row>
    <row r="21" spans="1:4" ht="16" x14ac:dyDescent="0.35">
      <c r="A21" s="38" t="s">
        <v>52</v>
      </c>
      <c r="B21" s="12" t="s">
        <v>53</v>
      </c>
      <c r="C21" s="24">
        <v>0</v>
      </c>
      <c r="D21" s="23">
        <f>MIN(4,C21)</f>
        <v>0</v>
      </c>
    </row>
    <row r="22" spans="1:4" ht="16" x14ac:dyDescent="0.35">
      <c r="A22" s="38" t="s">
        <v>54</v>
      </c>
      <c r="B22" s="12" t="s">
        <v>21</v>
      </c>
      <c r="C22" s="24">
        <v>0</v>
      </c>
      <c r="D22" s="23">
        <f>MIN(9,C22)</f>
        <v>0</v>
      </c>
    </row>
    <row r="23" spans="1:4" ht="28" x14ac:dyDescent="0.35">
      <c r="A23" s="38" t="s">
        <v>55</v>
      </c>
      <c r="B23" s="12" t="s">
        <v>56</v>
      </c>
      <c r="C23" s="24">
        <v>0</v>
      </c>
      <c r="D23" s="23">
        <f>MIN(8,C23)</f>
        <v>0</v>
      </c>
    </row>
    <row r="24" spans="1:4" ht="28" x14ac:dyDescent="0.35">
      <c r="A24" s="38" t="s">
        <v>57</v>
      </c>
      <c r="B24" s="12" t="s">
        <v>21</v>
      </c>
      <c r="C24" s="24">
        <v>0</v>
      </c>
      <c r="D24" s="23">
        <f>MIN(15.9,C24)</f>
        <v>0</v>
      </c>
    </row>
    <row r="25" spans="1:4" ht="16" x14ac:dyDescent="0.35">
      <c r="A25" s="38" t="s">
        <v>58</v>
      </c>
      <c r="B25" s="5" t="s">
        <v>20</v>
      </c>
      <c r="C25" s="24">
        <v>0</v>
      </c>
      <c r="D25" s="23">
        <f>MIN(6,C25)</f>
        <v>0</v>
      </c>
    </row>
    <row r="26" spans="1:4" ht="15" x14ac:dyDescent="0.3">
      <c r="A26" s="6" t="s">
        <v>42</v>
      </c>
      <c r="B26" s="7"/>
      <c r="C26" s="8"/>
      <c r="D26" s="9">
        <f>MIN(10,SUM(D20:D25))</f>
        <v>0</v>
      </c>
    </row>
    <row r="27" spans="1:4" s="29" customFormat="1" ht="17.5" x14ac:dyDescent="0.35">
      <c r="A27" s="25" t="s">
        <v>22</v>
      </c>
      <c r="B27" s="26"/>
      <c r="C27" s="27"/>
      <c r="D27" s="28"/>
    </row>
    <row r="28" spans="1:4" x14ac:dyDescent="0.3">
      <c r="A28" s="34" t="s">
        <v>23</v>
      </c>
      <c r="B28" s="35"/>
      <c r="C28" s="36"/>
      <c r="D28" s="37"/>
    </row>
    <row r="29" spans="1:4" x14ac:dyDescent="0.3">
      <c r="A29" s="13" t="s">
        <v>2</v>
      </c>
      <c r="B29" s="14" t="s">
        <v>39</v>
      </c>
      <c r="C29" s="15" t="s">
        <v>38</v>
      </c>
      <c r="D29" s="16" t="s">
        <v>43</v>
      </c>
    </row>
    <row r="30" spans="1:4" ht="27" x14ac:dyDescent="0.25">
      <c r="A30" s="38" t="s">
        <v>45</v>
      </c>
      <c r="B30" s="41" t="s">
        <v>24</v>
      </c>
      <c r="C30" s="42">
        <v>0</v>
      </c>
      <c r="D30" s="43">
        <f>MIN(1,C30)</f>
        <v>0</v>
      </c>
    </row>
    <row r="31" spans="1:4" ht="44.5" customHeight="1" x14ac:dyDescent="0.25">
      <c r="A31" s="38" t="s">
        <v>46</v>
      </c>
      <c r="B31" s="41" t="s">
        <v>25</v>
      </c>
      <c r="C31" s="42">
        <v>0</v>
      </c>
      <c r="D31" s="43">
        <f>MIN(2,C31)</f>
        <v>0</v>
      </c>
    </row>
    <row r="32" spans="1:4" ht="27" x14ac:dyDescent="0.25">
      <c r="A32" s="38" t="s">
        <v>47</v>
      </c>
      <c r="B32" s="41" t="s">
        <v>31</v>
      </c>
      <c r="C32" s="42">
        <v>0</v>
      </c>
      <c r="D32" s="43">
        <f>MIN(3,C32)</f>
        <v>0</v>
      </c>
    </row>
    <row r="33" spans="1:4" ht="27" x14ac:dyDescent="0.25">
      <c r="A33" s="38" t="s">
        <v>48</v>
      </c>
      <c r="B33" s="41" t="s">
        <v>32</v>
      </c>
      <c r="C33" s="42">
        <v>0</v>
      </c>
      <c r="D33" s="43">
        <f>MIN(3,C33)</f>
        <v>0</v>
      </c>
    </row>
    <row r="34" spans="1:4" ht="16" x14ac:dyDescent="0.25">
      <c r="A34" s="4" t="s">
        <v>26</v>
      </c>
      <c r="B34" s="41" t="s">
        <v>33</v>
      </c>
      <c r="C34" s="42">
        <v>0</v>
      </c>
      <c r="D34" s="43">
        <f>MIN(1,C34)</f>
        <v>0</v>
      </c>
    </row>
    <row r="35" spans="1:4" ht="27" x14ac:dyDescent="0.25">
      <c r="A35" s="4" t="s">
        <v>27</v>
      </c>
      <c r="B35" s="41" t="s">
        <v>34</v>
      </c>
      <c r="C35" s="42">
        <v>0</v>
      </c>
      <c r="D35" s="43">
        <f>MIN(2.25,C35)</f>
        <v>0</v>
      </c>
    </row>
    <row r="36" spans="1:4" ht="27" x14ac:dyDescent="0.25">
      <c r="A36" s="4" t="s">
        <v>28</v>
      </c>
      <c r="B36" s="41" t="s">
        <v>35</v>
      </c>
      <c r="C36" s="42">
        <v>0</v>
      </c>
      <c r="D36" s="43">
        <f>MIN(3,C36)</f>
        <v>0</v>
      </c>
    </row>
    <row r="37" spans="1:4" ht="21.75" customHeight="1" x14ac:dyDescent="0.25">
      <c r="A37" s="18" t="s">
        <v>29</v>
      </c>
      <c r="B37" s="44" t="s">
        <v>30</v>
      </c>
      <c r="C37" s="45">
        <v>0</v>
      </c>
      <c r="D37" s="46">
        <f>MIN(2,C37)</f>
        <v>0</v>
      </c>
    </row>
    <row r="38" spans="1:4" ht="18.75" customHeight="1" x14ac:dyDescent="0.3">
      <c r="A38" s="19" t="s">
        <v>40</v>
      </c>
      <c r="B38" s="20"/>
      <c r="C38" s="21"/>
      <c r="D38" s="22">
        <f>MIN(10,SUM(D30:D37))</f>
        <v>0</v>
      </c>
    </row>
    <row r="39" spans="1:4" ht="15" x14ac:dyDescent="0.3">
      <c r="A39" s="6"/>
      <c r="B39" s="7"/>
      <c r="C39" s="8"/>
      <c r="D39" s="9"/>
    </row>
    <row r="40" spans="1:4" s="10" customFormat="1" ht="18" x14ac:dyDescent="0.35">
      <c r="A40" s="30" t="s">
        <v>37</v>
      </c>
      <c r="B40" s="31"/>
      <c r="C40" s="32"/>
      <c r="D40" s="33">
        <f>4*D7+4*D16+5*D26+1*D38</f>
        <v>0</v>
      </c>
    </row>
  </sheetData>
  <sheetProtection algorithmName="SHA-512" hashValue="D9TN2Vm2zZrWEGQugQu8TDMN+7v6OsiYECX4IceoaiA67A6bGaMGb7ID4f9BqPmu+pXe9wjHff31/fEgXSvQaw==" saltValue="67QC73MikskLJqBkZeq3JQ==" spinCount="100000" sheet="1" selectLockedCell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EBM Pontuação CV</vt:lpstr>
      <vt:lpstr>'EBM Pontuação CV'!Area_de_impressao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Sonia Maria Malmonge</cp:lastModifiedBy>
  <cp:lastPrinted>2016-05-21T18:13:04Z</cp:lastPrinted>
  <dcterms:created xsi:type="dcterms:W3CDTF">2016-05-21T16:01:36Z</dcterms:created>
  <dcterms:modified xsi:type="dcterms:W3CDTF">2018-04-08T20:15:42Z</dcterms:modified>
</cp:coreProperties>
</file>